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<sst xmlns="http://schemas.openxmlformats.org/spreadsheetml/2006/main" count="34" uniqueCount="34">
  <si>
    <t xml:space="preserve"/>
  </si>
  <si>
    <t xml:space="preserve">NIM016</t>
  </si>
  <si>
    <t xml:space="preserve">m²</t>
  </si>
  <si>
    <t xml:space="preserve">Impermeabilització de mur de formigó en contacte amb el terreny, per la seva cara interior, amb beurada elàstica de ciment.</t>
  </si>
  <si>
    <r>
      <rPr>
        <sz val="8.25"/>
        <color rgb="FF000000"/>
        <rFont val="Arial"/>
        <family val="2"/>
      </rPr>
      <t xml:space="preserve">Impermeabilització de mur de formigó en contacte amb el terreny, per la seva cara interior, mitjançant sistema Elastic "PANTALLAX", format per dues capes de beurada impermeabilitzant elàstica, color gris ciment, composta de ciment Pòrtland, sorra de quars, additius tensioactius i polímers, resistent a la gelada i a la calor, i permeable al vapor d'aigua, que actua com a barrera elàstica superficial, (rendiment: 1,5 kg/m² la primera capa i 1,5 kg/m² la segona capa).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</si>
  <si>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</si>
  <si>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</si>
  <si>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</si>
  <si>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</si>
  <si>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</si>
  <si>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</si>
  <si>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</si>
  <si>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mt09liv020a</t>
  </si>
  <si>
    <t xml:space="preserve">kg</t>
  </si>
  <si>
    <t xml:space="preserve">Beurada impermeabilitzant elàstica, color gris ciment, composta de ciment Pòrtland, sorra de quars, additius tensioactius i polímers, resistent a la gelada i a la calor, i permeable al vapor d'aigua, per a sistema Elastic "PANTALLAX".</t>
  </si>
  <si>
    <t xml:space="preserve">Subtotal materials:</t>
  </si>
  <si>
    <t xml:space="preserve">Equip i maquinària</t>
  </si>
  <si>
    <t xml:space="preserve">mq06pym010</t>
  </si>
  <si>
    <t xml:space="preserve">h</t>
  </si>
  <si>
    <t xml:space="preserve">Mescladora-bombadora per morters i guixos projectats, de 3 m³/h.</t>
  </si>
  <si>
    <t xml:space="preserve">Subtotal equip i maquinària:</t>
  </si>
  <si>
    <t xml:space="preserve">Mà d'obra</t>
  </si>
  <si>
    <t xml:space="preserve">mo032</t>
  </si>
  <si>
    <t xml:space="preserve">h</t>
  </si>
  <si>
    <t xml:space="preserve">Oficial 1ª aplicador de productes impermeabilitzants.</t>
  </si>
  <si>
    <t xml:space="preserve">mo070</t>
  </si>
  <si>
    <t xml:space="preserve">h</t>
  </si>
  <si>
    <t xml:space="preserve">Ajudant aplicador de productes impermeabilitzants.</t>
  </si>
  <si>
    <t xml:space="preserve">Subtotal mà d'obra:</t>
  </si>
  <si>
    <t xml:space="preserve">Costos directes complementaris</t>
  </si>
  <si>
    <t xml:space="preserve">%</t>
  </si>
  <si>
    <t xml:space="preserve">Costos directes complementaris</t>
  </si>
  <si>
    <t xml:space="preserve">Cost de manteniment decennal: 0,95€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</si>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</sst>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4.76" customWidth="1"/>
    <col min="5" max="5" width="73.44" customWidth="1"/>
    <col min="6" max="6" width="14.96" customWidth="1"/>
    <col min="7" max="7" width="12.24"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3</v>
      </c>
      <c r="G10" s="14">
        <v>3.9</v>
      </c>
      <c r="H10" s="14">
        <f ca="1">ROUND(INDIRECT(ADDRESS(ROW()+(0), COLUMN()+(-2), 1))*INDIRECT(ADDRESS(ROW()+(0), COLUMN()+(-1), 1)), 2)</f>
        <v>11.7</v>
      </c>
    </row>
    <row r="11" spans="1:8" ht="13.50" thickBot="1" customHeight="1">
      <c r="A11" s="15"/>
      <c r="B11" s="15"/>
      <c r="C11" s="15"/>
      <c r="D11" s="15"/>
      <c r="E11" s="15"/>
      <c r="F11" s="9" t="s">
        <v>15</v>
      </c>
      <c r="G11" s="9"/>
      <c r="H11" s="17">
        <f ca="1">ROUND(SUM(INDIRECT(ADDRESS(ROW()+(-1), COLUMN()+(0), 1))), 2)</f>
        <v>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8.52</v>
      </c>
      <c r="H13" s="14">
        <f ca="1">ROUND(INDIRECT(ADDRESS(ROW()+(0), COLUMN()+(-2), 1))*INDIRECT(ADDRESS(ROW()+(0), COLUMN()+(-1), 1)), 2)</f>
        <v>0.99</v>
      </c>
    </row>
    <row r="14" spans="1:8" ht="13.50" thickBot="1" customHeight="1">
      <c r="A14" s="15"/>
      <c r="B14" s="15"/>
      <c r="C14" s="15"/>
      <c r="D14" s="15"/>
      <c r="E14" s="15"/>
      <c r="F14" s="9" t="s">
        <v>20</v>
      </c>
      <c r="G14" s="9"/>
      <c r="H14" s="17">
        <f ca="1">ROUND(SUM(INDIRECT(ADDRESS(ROW()+(-1), COLUMN()+(0), 1))), 2)</f>
        <v>0.99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0.111</v>
      </c>
      <c r="G16" s="13">
        <v>28.42</v>
      </c>
      <c r="H16" s="13">
        <f ca="1">ROUND(INDIRECT(ADDRESS(ROW()+(0), COLUMN()+(-2), 1))*INDIRECT(ADDRESS(ROW()+(0), COLUMN()+(-1), 1)), 2)</f>
        <v>3.15</v>
      </c>
    </row>
    <row r="17" spans="1:8" ht="13.50" thickBot="1" customHeight="1">
      <c r="A17" s="1" t="s">
        <v>25</v>
      </c>
      <c r="B17" s="1"/>
      <c r="C17" s="10" t="s">
        <v>26</v>
      </c>
      <c r="D17" s="10"/>
      <c r="E17" s="1" t="s">
        <v>27</v>
      </c>
      <c r="F17" s="12">
        <v>0.111</v>
      </c>
      <c r="G17" s="14">
        <v>25.28</v>
      </c>
      <c r="H17" s="14">
        <f ca="1">ROUND(INDIRECT(ADDRESS(ROW()+(0), COLUMN()+(-2), 1))*INDIRECT(ADDRESS(ROW()+(0), COLUMN()+(-1), 1)), 2)</f>
        <v>2.81</v>
      </c>
    </row>
    <row r="18" spans="1:8" ht="13.50" thickBot="1" customHeight="1">
      <c r="A18" s="15"/>
      <c r="B18" s="15"/>
      <c r="C18" s="15"/>
      <c r="D18" s="15"/>
      <c r="E18" s="15"/>
      <c r="F18" s="9" t="s">
        <v>28</v>
      </c>
      <c r="G18" s="9"/>
      <c r="H18" s="17">
        <f ca="1">ROUND(SUM(INDIRECT(ADDRESS(ROW()+(-1), COLUMN()+(0), 1)),INDIRECT(ADDRESS(ROW()+(-2), COLUMN()+(0), 1))), 2)</f>
        <v>5.96</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18.65</v>
      </c>
      <c r="H20" s="14">
        <f ca="1">ROUND(INDIRECT(ADDRESS(ROW()+(0), COLUMN()+(-2), 1))*INDIRECT(ADDRESS(ROW()+(0), COLUMN()+(-1), 1))/100, 2)</f>
        <v>0.37</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19.02</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